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D21" i="1"/>
  <c r="E21" i="1"/>
  <c r="F21" i="1"/>
  <c r="G21" i="1"/>
  <c r="H21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D15" i="1"/>
  <c r="E15" i="1"/>
  <c r="F15" i="1"/>
  <c r="G15" i="1"/>
  <c r="H15" i="1"/>
  <c r="C9" i="1"/>
  <c r="D9" i="1"/>
  <c r="E9" i="1"/>
  <c r="F9" i="1"/>
  <c r="G9" i="1"/>
  <c r="H9" i="1"/>
  <c r="I9" i="1"/>
  <c r="C10" i="1"/>
  <c r="D10" i="1"/>
  <c r="E10" i="1"/>
  <c r="F10" i="1"/>
  <c r="G10" i="1"/>
  <c r="H10" i="1"/>
  <c r="I10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D7" i="1"/>
  <c r="E7" i="1"/>
  <c r="F7" i="1"/>
  <c r="G7" i="1"/>
  <c r="H7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</calcChain>
</file>

<file path=xl/sharedStrings.xml><?xml version="1.0" encoding="utf-8"?>
<sst xmlns="http://schemas.openxmlformats.org/spreadsheetml/2006/main" count="31" uniqueCount="28">
  <si>
    <t>Школа</t>
  </si>
  <si>
    <t>МОУ "СОШ №70"</t>
  </si>
  <si>
    <t>Отд./корп</t>
  </si>
  <si>
    <t>День</t>
  </si>
  <si>
    <t>Прием пищи</t>
  </si>
  <si>
    <t>Раздел</t>
  </si>
  <si>
    <t>Блюдо</t>
  </si>
  <si>
    <t>Выход, г</t>
  </si>
  <si>
    <t>Белки</t>
  </si>
  <si>
    <t>Жиры</t>
  </si>
  <si>
    <t>Углеводы</t>
  </si>
  <si>
    <t>Калорийность</t>
  </si>
  <si>
    <t>№ рец.</t>
  </si>
  <si>
    <t>Завтрак</t>
  </si>
  <si>
    <t>гор.блюдо</t>
  </si>
  <si>
    <t>хлеб</t>
  </si>
  <si>
    <t>Обед</t>
  </si>
  <si>
    <t>1 блюдо</t>
  </si>
  <si>
    <t>2 блюдо</t>
  </si>
  <si>
    <t>напиток</t>
  </si>
  <si>
    <t>хлеб бел.</t>
  </si>
  <si>
    <t>гор.напиток</t>
  </si>
  <si>
    <t>итого</t>
  </si>
  <si>
    <t>хлеб черн.</t>
  </si>
  <si>
    <t>Итого за день:</t>
  </si>
  <si>
    <t xml:space="preserve">Полдник </t>
  </si>
  <si>
    <t xml:space="preserve">гарнир 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</si>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</sst>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/>
    <xf numFmtId="0" fontId="4" fillId="0" borderId="2" xfId="0" applyFont="1" applyFill="1" applyBorder="1"/>
    <xf numFmtId="0" fontId="4" fillId="0" borderId="0" xfId="0" applyFont="1"/>
    <xf numFmtId="0" fontId="4" fillId="0" borderId="0" xfId="0" applyFont="1" applyFill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4" fontId="4" fillId="0" borderId="7" xfId="0" applyNumberFormat="1" applyFont="1" applyFill="1" applyBorder="1" applyProtection="1">
      <protection locked="0"/>
    </xf>
    <xf numFmtId="14" fontId="4" fillId="0" borderId="14" xfId="0" applyNumberFormat="1" applyFont="1" applyFill="1" applyBorder="1" applyProtection="1">
      <protection locked="0"/>
    </xf>
    <xf numFmtId="0" fontId="4" fillId="0" borderId="7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0" fontId="0" fillId="0" borderId="1" xfId="0" applyNumberFormat="1" applyFill="1" applyBorder="1" applyAlignment="1"/>
    <xf numFmtId="2" fontId="0" fillId="0" borderId="1" xfId="0" applyNumberFormat="1" applyFill="1" applyBorder="1" applyAlignment="1"/>
    <xf numFmtId="0" fontId="0" fillId="0" borderId="1" xfId="0" applyFill="1" applyBorder="1" applyAlignment="1"/>
    <xf numFmtId="0" fontId="0" fillId="0" borderId="1" xfId="0" applyBorder="1" applyAlignment="1"/>
    <xf numFmtId="0" fontId="0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ont="1" applyFill="1" applyBorder="1" applyAlignment="1" applyProtection="1">
      <protection locked="0"/>
    </xf>
    <xf numFmtId="1" fontId="0" fillId="0" borderId="5" xfId="0" applyNumberFormat="1" applyFont="1" applyFill="1" applyBorder="1" applyAlignment="1" applyProtection="1">
      <protection locked="0"/>
    </xf>
    <xf numFmtId="1" fontId="0" fillId="0" borderId="6" xfId="0" applyNumberFormat="1" applyFont="1" applyFill="1" applyBorder="1" applyAlignment="1" applyProtection="1"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4" xfId="0" applyBorder="1" applyAlignment="1"/>
    <xf numFmtId="0" fontId="3" fillId="0" borderId="1" xfId="0" applyFont="1" applyBorder="1"/>
    <xf numFmtId="0" fontId="4" fillId="0" borderId="0" xfId="0" applyFont="1" applyBorder="1"/>
    <xf numFmtId="0" fontId="2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0" borderId="1" xfId="0" applyFont="1" applyBorder="1"/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12" xfId="0" applyFont="1" applyFill="1" applyBorder="1" applyAlignment="1" applyProtection="1">
      <protection locked="0"/>
    </xf>
    <xf numFmtId="0" fontId="4" fillId="0" borderId="1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3;&#1077;&#1088;&#1080;&#1103;%20&#1070;&#1088;&#1100;&#1077;&#1074;&#1085;&#1072;\Desktop\125%20&#1088;&#1091;&#1073;%20&#1044;&#1077;&#1082;&#1072;&#1073;&#1088;&#1100;\&#1084;&#1077;&#1085;&#1102;%20&#1057;&#1072;&#1085;&#1055;&#1080;&#1085;%20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12-18 "/>
      <sheetName val="Лист3"/>
    </sheetNames>
    <sheetDataSet>
      <sheetData sheetId="0">
        <row r="158">
          <cell r="B158" t="str">
            <v>Каша из хлопьев овсяных "Геркулес" жидкая</v>
          </cell>
          <cell r="C158">
            <v>200</v>
          </cell>
          <cell r="D158">
            <v>7.16</v>
          </cell>
          <cell r="E158">
            <v>9.4</v>
          </cell>
          <cell r="F158">
            <v>28.8</v>
          </cell>
          <cell r="G158">
            <v>291.89999999999998</v>
          </cell>
          <cell r="H158">
            <v>266</v>
          </cell>
        </row>
        <row r="159">
          <cell r="B159" t="str">
            <v>Булочка ванильная</v>
          </cell>
          <cell r="C159">
            <v>100</v>
          </cell>
          <cell r="D159">
            <v>8.74</v>
          </cell>
          <cell r="E159">
            <v>7.65</v>
          </cell>
          <cell r="F159">
            <v>41.43</v>
          </cell>
          <cell r="G159">
            <v>213.97</v>
          </cell>
          <cell r="H159">
            <v>563</v>
          </cell>
        </row>
        <row r="160">
          <cell r="B160" t="str">
            <v>Напиток  витаминизированный</v>
          </cell>
          <cell r="C160">
            <v>200</v>
          </cell>
          <cell r="D160">
            <v>0</v>
          </cell>
          <cell r="E160">
            <v>0</v>
          </cell>
          <cell r="F160">
            <v>19</v>
          </cell>
          <cell r="G160">
            <v>75</v>
          </cell>
          <cell r="H160" t="str">
            <v>РЦ 10.86.</v>
          </cell>
        </row>
        <row r="161">
          <cell r="C161">
            <v>500</v>
          </cell>
          <cell r="D161">
            <v>15.9</v>
          </cell>
          <cell r="E161">
            <v>17.05</v>
          </cell>
          <cell r="F161">
            <v>89.23</v>
          </cell>
          <cell r="G161">
            <v>580.87</v>
          </cell>
        </row>
        <row r="162">
          <cell r="B162" t="str">
            <v>Щи из свежей капусты с картофелем на курином бульоне</v>
          </cell>
          <cell r="C162">
            <v>200</v>
          </cell>
          <cell r="D162">
            <v>2.2400000000000002</v>
          </cell>
          <cell r="E162">
            <v>4.22</v>
          </cell>
          <cell r="F162">
            <v>7.4</v>
          </cell>
          <cell r="G162">
            <v>107.26</v>
          </cell>
          <cell r="H162" t="str">
            <v>142.3</v>
          </cell>
        </row>
        <row r="163">
          <cell r="B163" t="str">
            <v>Шницели куриные, припущенные с соусом</v>
          </cell>
          <cell r="C163">
            <v>90</v>
          </cell>
          <cell r="D163">
            <v>10.28</v>
          </cell>
          <cell r="E163">
            <v>10.48</v>
          </cell>
          <cell r="F163">
            <v>8.2799999999999994</v>
          </cell>
          <cell r="G163">
            <v>178.28</v>
          </cell>
          <cell r="H163" t="str">
            <v>412.2</v>
          </cell>
        </row>
        <row r="164">
          <cell r="B164" t="str">
            <v>Каша пшеничная рассыпчатая</v>
          </cell>
          <cell r="C164">
            <v>150</v>
          </cell>
          <cell r="D164">
            <v>7.61</v>
          </cell>
          <cell r="E164">
            <v>8.42</v>
          </cell>
          <cell r="F164">
            <v>51.02</v>
          </cell>
          <cell r="G164">
            <v>268.52</v>
          </cell>
          <cell r="H164">
            <v>243</v>
          </cell>
        </row>
        <row r="165">
          <cell r="B165" t="str">
            <v>Компот из смеси сухофруктов</v>
          </cell>
          <cell r="C165">
            <v>200</v>
          </cell>
          <cell r="D165">
            <v>0.08</v>
          </cell>
          <cell r="E165">
            <v>0</v>
          </cell>
          <cell r="F165">
            <v>10.62</v>
          </cell>
          <cell r="G165">
            <v>40.44</v>
          </cell>
          <cell r="H165">
            <v>508</v>
          </cell>
        </row>
        <row r="166">
          <cell r="B166" t="str">
            <v>Хлеб пшеничный</v>
          </cell>
          <cell r="C166">
            <v>30</v>
          </cell>
          <cell r="D166">
            <v>2.37</v>
          </cell>
          <cell r="E166">
            <v>0.3</v>
          </cell>
          <cell r="F166">
            <v>14.76</v>
          </cell>
          <cell r="G166">
            <v>70.5</v>
          </cell>
          <cell r="H166">
            <v>108</v>
          </cell>
        </row>
        <row r="167">
          <cell r="B167" t="str">
            <v>Хлеб ржаной</v>
          </cell>
          <cell r="C167">
            <v>30</v>
          </cell>
          <cell r="D167">
            <v>1.98</v>
          </cell>
          <cell r="E167">
            <v>0.36</v>
          </cell>
          <cell r="F167">
            <v>10.02</v>
          </cell>
          <cell r="G167">
            <v>52.2</v>
          </cell>
          <cell r="H167">
            <v>109</v>
          </cell>
        </row>
        <row r="168">
          <cell r="C168">
            <v>700</v>
          </cell>
          <cell r="D168">
            <v>24.56</v>
          </cell>
          <cell r="E168">
            <v>23.779999999999998</v>
          </cell>
          <cell r="F168">
            <v>102.10000000000001</v>
          </cell>
          <cell r="G168">
            <v>717.2</v>
          </cell>
        </row>
        <row r="169">
          <cell r="B169" t="str">
            <v>Кисель витаминизированный</v>
          </cell>
          <cell r="C169">
            <v>200</v>
          </cell>
          <cell r="D169">
            <v>0</v>
          </cell>
          <cell r="E169">
            <v>0</v>
          </cell>
          <cell r="F169">
            <v>22</v>
          </cell>
          <cell r="G169">
            <v>95</v>
          </cell>
          <cell r="H169">
            <v>614</v>
          </cell>
        </row>
        <row r="170">
          <cell r="B170" t="str">
            <v>Пирожки печеные из сдобного теста с повидлом</v>
          </cell>
          <cell r="C170">
            <v>100</v>
          </cell>
          <cell r="D170">
            <v>7.91</v>
          </cell>
          <cell r="E170">
            <v>7.96</v>
          </cell>
          <cell r="F170">
            <v>29.17</v>
          </cell>
          <cell r="G170">
            <v>201.65</v>
          </cell>
          <cell r="H170">
            <v>542</v>
          </cell>
        </row>
        <row r="171">
          <cell r="C171">
            <v>300</v>
          </cell>
          <cell r="D171">
            <v>7.91</v>
          </cell>
          <cell r="E171">
            <v>7.96</v>
          </cell>
          <cell r="F171">
            <v>51.17</v>
          </cell>
          <cell r="G171">
            <v>296.64999999999998</v>
          </cell>
        </row>
        <row r="172">
          <cell r="C172">
            <v>1500</v>
          </cell>
          <cell r="D172">
            <v>48.370000000000005</v>
          </cell>
          <cell r="E172">
            <v>48.79</v>
          </cell>
          <cell r="F172">
            <v>242.5</v>
          </cell>
          <cell r="G172">
            <v>1594.7200000000003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M14" sqref="M14"/>
    </sheetView>
  </sheetViews>
  <sheetFormatPr defaultRowHeight="14.4" x14ac:dyDescent="0.3"/>
  <cols>
    <col min="1" max="1" width="13.21875" customWidth="1"/>
    <col min="2" max="2" width="14.77734375" customWidth="1"/>
    <col min="3" max="3" width="32.6640625" customWidth="1"/>
    <col min="7" max="7" width="12" customWidth="1"/>
    <col min="8" max="8" width="13.5546875" customWidth="1"/>
  </cols>
  <sheetData>
    <row r="1" spans="1:9" s="1" customFormat="1" ht="15" thickBot="1" x14ac:dyDescent="0.35">
      <c r="A1" s="13" t="s">
        <v>0</v>
      </c>
      <c r="B1" s="42" t="s">
        <v>1</v>
      </c>
      <c r="C1" s="43"/>
      <c r="D1" s="13" t="s">
        <v>2</v>
      </c>
      <c r="E1" s="13"/>
      <c r="F1" s="13" t="s">
        <v>3</v>
      </c>
      <c r="G1" s="18">
        <v>44917</v>
      </c>
      <c r="H1" s="19"/>
      <c r="I1" s="18" t="s">
        <v>27</v>
      </c>
    </row>
    <row r="2" spans="1:9" s="1" customFormat="1" ht="15" thickBot="1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9" s="1" customFormat="1" ht="15" thickBot="1" x14ac:dyDescent="0.3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5" t="s">
        <v>12</v>
      </c>
    </row>
    <row r="4" spans="1:9" s="1" customFormat="1" ht="28.8" customHeight="1" thickBot="1" x14ac:dyDescent="0.35">
      <c r="A4" s="20" t="s">
        <v>13</v>
      </c>
      <c r="B4" s="2" t="s">
        <v>14</v>
      </c>
      <c r="C4" s="4" t="str">
        <f>'[1]7-11 лет'!B158</f>
        <v>Каша из хлопьев овсяных "Геркулес" жидкая</v>
      </c>
      <c r="D4" s="5">
        <f>'[1]7-11 лет'!C158</f>
        <v>200</v>
      </c>
      <c r="E4" s="6">
        <f>'[1]7-11 лет'!D158</f>
        <v>7.16</v>
      </c>
      <c r="F4" s="6">
        <f>'[1]7-11 лет'!E158</f>
        <v>9.4</v>
      </c>
      <c r="G4" s="6">
        <f>'[1]7-11 лет'!F158</f>
        <v>28.8</v>
      </c>
      <c r="H4" s="6">
        <f>'[1]7-11 лет'!G158</f>
        <v>291.89999999999998</v>
      </c>
      <c r="I4" s="8">
        <f>'[1]7-11 лет'!H158</f>
        <v>266</v>
      </c>
    </row>
    <row r="5" spans="1:9" s="1" customFormat="1" ht="18" customHeight="1" x14ac:dyDescent="0.3">
      <c r="A5" s="11"/>
      <c r="B5" s="3" t="s">
        <v>15</v>
      </c>
      <c r="C5" s="4" t="str">
        <f>'[1]7-11 лет'!B159</f>
        <v>Булочка ванильная</v>
      </c>
      <c r="D5" s="5">
        <f>'[1]7-11 лет'!C159</f>
        <v>100</v>
      </c>
      <c r="E5" s="6">
        <f>'[1]7-11 лет'!D159</f>
        <v>8.74</v>
      </c>
      <c r="F5" s="6">
        <f>'[1]7-11 лет'!E159</f>
        <v>7.65</v>
      </c>
      <c r="G5" s="6">
        <f>'[1]7-11 лет'!F159</f>
        <v>41.43</v>
      </c>
      <c r="H5" s="6">
        <f>'[1]7-11 лет'!G159</f>
        <v>213.97</v>
      </c>
      <c r="I5" s="8">
        <f>'[1]7-11 лет'!H159</f>
        <v>563</v>
      </c>
    </row>
    <row r="6" spans="1:9" s="1" customFormat="1" ht="15.6" customHeight="1" x14ac:dyDescent="0.3">
      <c r="A6" s="11"/>
      <c r="B6" s="3" t="s">
        <v>21</v>
      </c>
      <c r="C6" s="4" t="str">
        <f>'[1]7-11 лет'!B160</f>
        <v>Напиток  витаминизированный</v>
      </c>
      <c r="D6" s="5">
        <f>'[1]7-11 лет'!C160</f>
        <v>200</v>
      </c>
      <c r="E6" s="6">
        <f>'[1]7-11 лет'!D160</f>
        <v>0</v>
      </c>
      <c r="F6" s="6">
        <f>'[1]7-11 лет'!E160</f>
        <v>0</v>
      </c>
      <c r="G6" s="6">
        <f>'[1]7-11 лет'!F160</f>
        <v>19</v>
      </c>
      <c r="H6" s="7">
        <f>'[1]7-11 лет'!G160</f>
        <v>75</v>
      </c>
      <c r="I6" s="8" t="str">
        <f>'[1]7-11 лет'!H160</f>
        <v>РЦ 10.86.</v>
      </c>
    </row>
    <row r="7" spans="1:9" s="1" customFormat="1" ht="17.399999999999999" customHeight="1" thickBot="1" x14ac:dyDescent="0.35">
      <c r="A7" s="11"/>
      <c r="B7" s="22" t="s">
        <v>22</v>
      </c>
      <c r="C7" s="4"/>
      <c r="D7" s="37">
        <f>'[1]7-11 лет'!C161</f>
        <v>500</v>
      </c>
      <c r="E7" s="37">
        <f>'[1]7-11 лет'!D161</f>
        <v>15.9</v>
      </c>
      <c r="F7" s="37">
        <f>'[1]7-11 лет'!E161</f>
        <v>17.05</v>
      </c>
      <c r="G7" s="37">
        <f>'[1]7-11 лет'!F161</f>
        <v>89.23</v>
      </c>
      <c r="H7" s="37">
        <f>'[1]7-11 лет'!G161</f>
        <v>580.87</v>
      </c>
      <c r="I7" s="38"/>
    </row>
    <row r="8" spans="1:9" s="1" customFormat="1" ht="17.399999999999999" customHeight="1" thickBot="1" x14ac:dyDescent="0.35">
      <c r="A8" s="20" t="s">
        <v>16</v>
      </c>
      <c r="B8" s="2"/>
      <c r="C8" s="4"/>
      <c r="D8" s="5"/>
      <c r="E8" s="6"/>
      <c r="F8" s="6"/>
      <c r="G8" s="6"/>
      <c r="H8" s="7"/>
      <c r="I8" s="8"/>
    </row>
    <row r="9" spans="1:9" s="1" customFormat="1" ht="29.4" customHeight="1" x14ac:dyDescent="0.3">
      <c r="A9" s="11"/>
      <c r="B9" s="2" t="s">
        <v>17</v>
      </c>
      <c r="C9" s="4" t="str">
        <f>'[1]7-11 лет'!B162</f>
        <v>Щи из свежей капусты с картофелем на курином бульоне</v>
      </c>
      <c r="D9" s="23">
        <f>'[1]7-11 лет'!C162</f>
        <v>200</v>
      </c>
      <c r="E9" s="24">
        <f>'[1]7-11 лет'!D162</f>
        <v>2.2400000000000002</v>
      </c>
      <c r="F9" s="24">
        <f>'[1]7-11 лет'!E162</f>
        <v>4.22</v>
      </c>
      <c r="G9" s="24">
        <f>'[1]7-11 лет'!F162</f>
        <v>7.4</v>
      </c>
      <c r="H9" s="25">
        <f>'[1]7-11 лет'!G162</f>
        <v>107.26</v>
      </c>
      <c r="I9" s="8" t="str">
        <f>'[1]7-11 лет'!H162</f>
        <v>142.3</v>
      </c>
    </row>
    <row r="10" spans="1:9" s="1" customFormat="1" ht="26.4" customHeight="1" x14ac:dyDescent="0.3">
      <c r="A10" s="11"/>
      <c r="B10" s="2" t="s">
        <v>26</v>
      </c>
      <c r="C10" s="4" t="str">
        <f>'[1]7-11 лет'!B163</f>
        <v>Шницели куриные, припущенные с соусом</v>
      </c>
      <c r="D10" s="23">
        <f>'[1]7-11 лет'!C163</f>
        <v>90</v>
      </c>
      <c r="E10" s="24">
        <f>'[1]7-11 лет'!D163</f>
        <v>10.28</v>
      </c>
      <c r="F10" s="24">
        <f>'[1]7-11 лет'!E163</f>
        <v>10.48</v>
      </c>
      <c r="G10" s="24">
        <f>'[1]7-11 лет'!F163</f>
        <v>8.2799999999999994</v>
      </c>
      <c r="H10" s="25">
        <f>'[1]7-11 лет'!G163</f>
        <v>178.28</v>
      </c>
      <c r="I10" s="8" t="str">
        <f>'[1]7-11 лет'!H163</f>
        <v>412.2</v>
      </c>
    </row>
    <row r="11" spans="1:9" s="1" customFormat="1" ht="15" customHeight="1" x14ac:dyDescent="0.3">
      <c r="A11" s="11"/>
      <c r="B11" s="2" t="s">
        <v>18</v>
      </c>
      <c r="C11" s="27" t="str">
        <f>'[1]7-11 лет'!B164</f>
        <v>Каша пшеничная рассыпчатая</v>
      </c>
      <c r="D11" s="28">
        <f>'[1]7-11 лет'!C164</f>
        <v>150</v>
      </c>
      <c r="E11" s="28">
        <f>'[1]7-11 лет'!D164</f>
        <v>7.61</v>
      </c>
      <c r="F11" s="28">
        <f>'[1]7-11 лет'!E164</f>
        <v>8.42</v>
      </c>
      <c r="G11" s="29">
        <f>'[1]7-11 лет'!F164</f>
        <v>51.02</v>
      </c>
      <c r="H11" s="30">
        <f>'[1]7-11 лет'!G164</f>
        <v>268.52</v>
      </c>
      <c r="I11" s="31">
        <f>'[1]7-11 лет'!H164</f>
        <v>243</v>
      </c>
    </row>
    <row r="12" spans="1:9" s="1" customFormat="1" x14ac:dyDescent="0.3">
      <c r="A12" s="35"/>
      <c r="B12" s="10" t="s">
        <v>19</v>
      </c>
      <c r="C12" s="4" t="str">
        <f>'[1]7-11 лет'!B165</f>
        <v>Компот из смеси сухофруктов</v>
      </c>
      <c r="D12" s="23">
        <f>'[1]7-11 лет'!C165</f>
        <v>200</v>
      </c>
      <c r="E12" s="24">
        <f>'[1]7-11 лет'!D165</f>
        <v>0.08</v>
      </c>
      <c r="F12" s="24">
        <f>'[1]7-11 лет'!E165</f>
        <v>0</v>
      </c>
      <c r="G12" s="24">
        <f>'[1]7-11 лет'!F165</f>
        <v>10.62</v>
      </c>
      <c r="H12" s="25">
        <f>'[1]7-11 лет'!G165</f>
        <v>40.44</v>
      </c>
      <c r="I12" s="9">
        <f>'[1]7-11 лет'!H165</f>
        <v>508</v>
      </c>
    </row>
    <row r="13" spans="1:9" x14ac:dyDescent="0.3">
      <c r="A13" s="12"/>
      <c r="B13" s="10" t="s">
        <v>20</v>
      </c>
      <c r="C13" s="4" t="str">
        <f>'[1]7-11 лет'!B166</f>
        <v>Хлеб пшеничный</v>
      </c>
      <c r="D13" s="23">
        <f>'[1]7-11 лет'!C166</f>
        <v>30</v>
      </c>
      <c r="E13" s="24">
        <f>'[1]7-11 лет'!D166</f>
        <v>2.37</v>
      </c>
      <c r="F13" s="24">
        <f>'[1]7-11 лет'!E166</f>
        <v>0.3</v>
      </c>
      <c r="G13" s="24">
        <f>'[1]7-11 лет'!F166</f>
        <v>14.76</v>
      </c>
      <c r="H13" s="25">
        <f>'[1]7-11 лет'!G166</f>
        <v>70.5</v>
      </c>
      <c r="I13" s="9">
        <f>'[1]7-11 лет'!H166</f>
        <v>108</v>
      </c>
    </row>
    <row r="14" spans="1:9" x14ac:dyDescent="0.3">
      <c r="B14" s="10" t="s">
        <v>23</v>
      </c>
      <c r="C14" s="36" t="str">
        <f>'[1]7-11 лет'!B167</f>
        <v>Хлеб ржаной</v>
      </c>
      <c r="D14" s="26">
        <f>'[1]7-11 лет'!C167</f>
        <v>30</v>
      </c>
      <c r="E14" s="26">
        <f>'[1]7-11 лет'!D167</f>
        <v>1.98</v>
      </c>
      <c r="F14" s="26">
        <f>'[1]7-11 лет'!E167</f>
        <v>0.36</v>
      </c>
      <c r="G14" s="26">
        <f>'[1]7-11 лет'!F167</f>
        <v>10.02</v>
      </c>
      <c r="H14" s="26">
        <f>'[1]7-11 лет'!G167</f>
        <v>52.2</v>
      </c>
      <c r="I14" s="26">
        <f>'[1]7-11 лет'!H167</f>
        <v>109</v>
      </c>
    </row>
    <row r="15" spans="1:9" x14ac:dyDescent="0.3">
      <c r="B15" s="22" t="s">
        <v>22</v>
      </c>
      <c r="C15" s="32"/>
      <c r="D15" s="40">
        <f>'[1]7-11 лет'!C168</f>
        <v>700</v>
      </c>
      <c r="E15" s="40">
        <f>'[1]7-11 лет'!D168</f>
        <v>24.56</v>
      </c>
      <c r="F15" s="40">
        <f>'[1]7-11 лет'!E168</f>
        <v>23.779999999999998</v>
      </c>
      <c r="G15" s="40">
        <f>'[1]7-11 лет'!F168</f>
        <v>102.10000000000001</v>
      </c>
      <c r="H15" s="40">
        <f>'[1]7-11 лет'!G168</f>
        <v>717.2</v>
      </c>
      <c r="I15" s="40"/>
    </row>
    <row r="16" spans="1:9" x14ac:dyDescent="0.3">
      <c r="B16" s="22"/>
      <c r="C16" s="32"/>
      <c r="D16" s="33"/>
      <c r="E16" s="33"/>
      <c r="F16" s="33"/>
      <c r="G16" s="33"/>
      <c r="H16" s="33"/>
      <c r="I16" s="33"/>
    </row>
    <row r="17" spans="1:9" x14ac:dyDescent="0.3">
      <c r="A17" s="21" t="s">
        <v>25</v>
      </c>
      <c r="B17" s="39" t="s">
        <v>19</v>
      </c>
      <c r="C17" s="34" t="str">
        <f>'[1]7-11 лет'!B169</f>
        <v>Кисель витаминизированный</v>
      </c>
      <c r="D17" s="34">
        <f>'[1]7-11 лет'!C169</f>
        <v>200</v>
      </c>
      <c r="E17" s="34">
        <f>'[1]7-11 лет'!D169</f>
        <v>0</v>
      </c>
      <c r="F17" s="34">
        <f>'[1]7-11 лет'!E169</f>
        <v>0</v>
      </c>
      <c r="G17" s="34">
        <f>'[1]7-11 лет'!F169</f>
        <v>22</v>
      </c>
      <c r="H17" s="34">
        <f>'[1]7-11 лет'!G169</f>
        <v>95</v>
      </c>
      <c r="I17" s="34">
        <f>'[1]7-11 лет'!H169</f>
        <v>614</v>
      </c>
    </row>
    <row r="18" spans="1:9" x14ac:dyDescent="0.3">
      <c r="A18" s="34"/>
      <c r="B18" s="34"/>
      <c r="C18" s="34" t="str">
        <f>'[1]7-11 лет'!B170</f>
        <v>Пирожки печеные из сдобного теста с повидлом</v>
      </c>
      <c r="D18" s="34">
        <f>'[1]7-11 лет'!C170</f>
        <v>100</v>
      </c>
      <c r="E18" s="34">
        <f>'[1]7-11 лет'!D170</f>
        <v>7.91</v>
      </c>
      <c r="F18" s="34">
        <f>'[1]7-11 лет'!E170</f>
        <v>7.96</v>
      </c>
      <c r="G18" s="34">
        <f>'[1]7-11 лет'!F170</f>
        <v>29.17</v>
      </c>
      <c r="H18" s="34">
        <f>'[1]7-11 лет'!G170</f>
        <v>201.65</v>
      </c>
      <c r="I18" s="34">
        <f>'[1]7-11 лет'!H170</f>
        <v>542</v>
      </c>
    </row>
    <row r="19" spans="1:9" x14ac:dyDescent="0.3">
      <c r="A19" s="34"/>
      <c r="B19" s="34"/>
      <c r="C19" s="34"/>
      <c r="D19" s="34"/>
      <c r="E19" s="34"/>
      <c r="F19" s="34"/>
      <c r="G19" s="34"/>
      <c r="H19" s="34"/>
      <c r="I19" s="34"/>
    </row>
    <row r="20" spans="1:9" x14ac:dyDescent="0.3">
      <c r="A20" s="10"/>
      <c r="B20" s="22" t="s">
        <v>22</v>
      </c>
      <c r="C20" s="10"/>
      <c r="D20" s="41">
        <f>'[1]7-11 лет'!C171</f>
        <v>300</v>
      </c>
      <c r="E20" s="41">
        <f>'[1]7-11 лет'!D171</f>
        <v>7.91</v>
      </c>
      <c r="F20" s="41">
        <f>'[1]7-11 лет'!E171</f>
        <v>7.96</v>
      </c>
      <c r="G20" s="41">
        <f>'[1]7-11 лет'!F171</f>
        <v>51.17</v>
      </c>
      <c r="H20" s="41">
        <f>'[1]7-11 лет'!G171</f>
        <v>296.64999999999998</v>
      </c>
      <c r="I20" s="26"/>
    </row>
    <row r="21" spans="1:9" x14ac:dyDescent="0.3">
      <c r="A21" s="10"/>
      <c r="B21" s="21" t="s">
        <v>24</v>
      </c>
      <c r="C21" s="10"/>
      <c r="D21" s="21">
        <f>'[1]7-11 лет'!C172</f>
        <v>1500</v>
      </c>
      <c r="E21" s="21">
        <f>'[1]7-11 лет'!D172</f>
        <v>48.370000000000005</v>
      </c>
      <c r="F21" s="21">
        <f>'[1]7-11 лет'!E172</f>
        <v>48.79</v>
      </c>
      <c r="G21" s="21">
        <f>'[1]7-11 лет'!F172</f>
        <v>242.5</v>
      </c>
      <c r="H21" s="21">
        <f>'[1]7-11 лет'!G172</f>
        <v>1594.7200000000003</v>
      </c>
      <c r="I21" s="21"/>
    </row>
  </sheetData>
  <mergeCells count="1">
    <mergeCell ref="B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2022-12-16T12:00:24Z</dcterms:modified>
</cp:coreProperties>
</file>